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<sst xmlns="http://schemas.openxmlformats.org/spreadsheetml/2006/main" count="5" uniqueCount="5">
  <si>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Pulgadas</t>
  </si>
  <si>
    <t>LADO 1</t>
  </si>
  <si>
    <t>LADO 2</t>
  </si>
  <si>
    <t>LONGITUD</t>
  </si>
  <si>
    <t>PRECIO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</si>
</sst>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&quot;Pulg&quot;"/>
    <numFmt numFmtId="188" formatCode="0.000&quot;Pulg&quot;"/>
    <numFmt numFmtId="189" formatCode="0.0000&quot;Pulg&quot;"/>
    <numFmt numFmtId="190" formatCode="0.0&quot;Pulg&quot;"/>
    <numFmt numFmtId="191" formatCode="0&quot;Pulg&quot;"/>
    <numFmt numFmtId="192" formatCode="0.0&quot;pulg&quot;"/>
    <numFmt numFmtId="193" formatCode="0.00&quot;m&quot;"/>
    <numFmt numFmtId="194" formatCode="0.000&quot;pie2/pulg&quot;"/>
    <numFmt numFmtId="195" formatCode="0.00&quot;pie2/pulg&quot;"/>
    <numFmt numFmtId="196" formatCode="0.00\ &quot;$ / (pie2/pulg)&quot;"/>
    <numFmt numFmtId="197" formatCode="&quot;$&quot;\ #,##0.00"/>
    <numFmt numFmtId="198" formatCode="_ &quot;$&quot;\ * #,##0.0_ ;_ &quot;$&quot;\ * \-#,##0.0_ ;_ &quot;$&quot;\ * &quot;-&quot;??_ ;_ @_ "/>
  </numFmts>
  <fonts count="41">
    <font>
      <sz val="8"/>
      <name val="Arial"/>
      <family val="2"/>
    </font>
    <font>
      <sz val="10"/>
      <name val="Comic Sans MS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92" fontId="2" fillId="0" borderId="10" xfId="0" applyNumberFormat="1" applyFont="1" applyBorder="1" applyAlignment="1" applyProtection="1">
      <alignment horizontal="center" vertical="center"/>
      <protection locked="0"/>
    </xf>
    <xf numFmtId="193" fontId="2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95" fontId="3" fillId="0" borderId="11" xfId="0" applyNumberFormat="1" applyFont="1" applyBorder="1" applyAlignment="1" applyProtection="1">
      <alignment horizontal="center" vertical="center"/>
      <protection locked="0"/>
    </xf>
    <xf numFmtId="195" fontId="3" fillId="0" borderId="12" xfId="0" applyNumberFormat="1" applyFont="1" applyBorder="1" applyAlignment="1" applyProtection="1">
      <alignment horizontal="center" vertical="center"/>
      <protection locked="0"/>
    </xf>
    <xf numFmtId="195" fontId="3" fillId="0" borderId="13" xfId="0" applyNumberFormat="1" applyFont="1" applyBorder="1" applyAlignment="1" applyProtection="1">
      <alignment horizontal="center" vertical="center"/>
      <protection locked="0"/>
    </xf>
    <xf numFmtId="198" fontId="0" fillId="0" borderId="10" xfId="49" applyNumberFormat="1" applyFont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0" zoomScaleNormal="110" zoomScalePageLayoutView="0" workbookViewId="0" topLeftCell="A1">
      <selection activeCell="A1" sqref="A1"/>
    </sheetView>
  </sheetViews>
  <sheetFormatPr defaultColWidth="9.16015625" defaultRowHeight="19.5" customHeight="1"/>
  <cols>
    <col min="1" max="13" width="9.83203125" style="1" customWidth="1"/>
    <col min="14" max="16384" width="9.16015625" style="1" customWidth="1"/>
  </cols>
  <sheetData>
    <row r="1" spans="1:13" ht="19.5" customHeight="1">
      <c r="A1" s="13" t="s">
        <v>0</v>
      </c>
      <c r="B1" s="13">
        <f>A2</f>
        <v>1</v>
      </c>
      <c r="C1" s="13">
        <f>A3</f>
        <v>2</v>
      </c>
      <c r="D1" s="13">
        <f>A4</f>
        <v>3</v>
      </c>
      <c r="E1" s="13">
        <f>A5</f>
        <v>4</v>
      </c>
      <c r="F1" s="13">
        <f>A6</f>
        <v>5</v>
      </c>
      <c r="G1" s="13">
        <f>A7</f>
        <v>6</v>
      </c>
      <c r="H1" s="13">
        <f>A8</f>
        <v>7</v>
      </c>
      <c r="I1" s="13">
        <f>A9</f>
        <v>8</v>
      </c>
      <c r="J1" s="13">
        <f>A10</f>
        <v>9</v>
      </c>
      <c r="K1" s="13">
        <f>A11</f>
        <v>10</v>
      </c>
      <c r="L1" s="13">
        <f>A12</f>
        <v>11</v>
      </c>
      <c r="M1" s="13">
        <f>A13</f>
        <v>12</v>
      </c>
    </row>
    <row r="2" spans="1:13" ht="19.5" customHeight="1">
      <c r="A2" s="13">
        <v>1</v>
      </c>
      <c r="B2" s="2">
        <f>(144/A2)*0.0254</f>
        <v>3.6576</v>
      </c>
      <c r="C2" s="2">
        <f>(144/(A2*2))*0.0254</f>
        <v>1.8288</v>
      </c>
      <c r="D2" s="2">
        <f>(144/(A2*3))*0.0254</f>
        <v>1.2191999999999998</v>
      </c>
      <c r="E2" s="2">
        <f>(144/(A2*4))*0.0254</f>
        <v>0.9144</v>
      </c>
      <c r="F2" s="2">
        <f>(144/(A2*5))*0.0254</f>
        <v>0.73152</v>
      </c>
      <c r="G2" s="2">
        <f>(144/(A2*6))*0.0254</f>
        <v>0.6095999999999999</v>
      </c>
      <c r="H2" s="2">
        <f>(144/(A2*7))*0.0254</f>
        <v>0.5225142857142857</v>
      </c>
      <c r="I2" s="2">
        <f>(144/(A2*8))*0.0254</f>
        <v>0.4572</v>
      </c>
      <c r="J2" s="2">
        <f>(144/(A2*9))*0.0254</f>
        <v>0.4064</v>
      </c>
      <c r="K2" s="2">
        <f>(144/(A2*10))*0.0254</f>
        <v>0.36576</v>
      </c>
      <c r="L2" s="2">
        <f>(144/(A2*11))*0.0254</f>
        <v>0.3325090909090909</v>
      </c>
      <c r="M2" s="2">
        <f>(144/(A2*12))*0.0254</f>
        <v>0.30479999999999996</v>
      </c>
    </row>
    <row r="3" spans="1:13" ht="19.5" customHeight="1">
      <c r="A3" s="13">
        <v>2</v>
      </c>
      <c r="B3" s="2">
        <f aca="true" t="shared" si="0" ref="B3:B13">(144/A3)*0.0254</f>
        <v>1.8288</v>
      </c>
      <c r="C3" s="2">
        <f aca="true" t="shared" si="1" ref="C3:C13">(144/(A3*2))*0.0254</f>
        <v>0.9144</v>
      </c>
      <c r="D3" s="2">
        <f aca="true" t="shared" si="2" ref="D3:D13">(144/(A3*3))*0.0254</f>
        <v>0.6095999999999999</v>
      </c>
      <c r="E3" s="2">
        <f aca="true" t="shared" si="3" ref="E3:E13">(144/(A3*4))*0.0254</f>
        <v>0.4572</v>
      </c>
      <c r="F3" s="2">
        <f aca="true" t="shared" si="4" ref="F3:F13">(144/(A3*5))*0.0254</f>
        <v>0.36576</v>
      </c>
      <c r="G3" s="2">
        <f aca="true" t="shared" si="5" ref="G3:G13">(144/(A3*6))*0.0254</f>
        <v>0.30479999999999996</v>
      </c>
      <c r="H3" s="2">
        <f aca="true" t="shared" si="6" ref="H3:H13">(144/(A3*7))*0.0254</f>
        <v>0.26125714285714285</v>
      </c>
      <c r="I3" s="2">
        <f aca="true" t="shared" si="7" ref="I3:I13">(144/(A3*8))*0.0254</f>
        <v>0.2286</v>
      </c>
      <c r="J3" s="2">
        <f aca="true" t="shared" si="8" ref="J3:J13">(144/(A3*9))*0.0254</f>
        <v>0.2032</v>
      </c>
      <c r="K3" s="2">
        <f aca="true" t="shared" si="9" ref="K3:K13">(144/(A3*10))*0.0254</f>
        <v>0.18288</v>
      </c>
      <c r="L3" s="2">
        <f aca="true" t="shared" si="10" ref="L3:L13">(144/(A3*11))*0.0254</f>
        <v>0.16625454545454546</v>
      </c>
      <c r="M3" s="2">
        <f aca="true" t="shared" si="11" ref="M3:M13">(144/(A3*12))*0.0254</f>
        <v>0.15239999999999998</v>
      </c>
    </row>
    <row r="4" spans="1:13" ht="19.5" customHeight="1">
      <c r="A4" s="13">
        <v>3</v>
      </c>
      <c r="B4" s="2">
        <f t="shared" si="0"/>
        <v>1.2191999999999998</v>
      </c>
      <c r="C4" s="2">
        <f t="shared" si="1"/>
        <v>0.6095999999999999</v>
      </c>
      <c r="D4" s="2">
        <f t="shared" si="2"/>
        <v>0.4064</v>
      </c>
      <c r="E4" s="2">
        <f t="shared" si="3"/>
        <v>0.30479999999999996</v>
      </c>
      <c r="F4" s="2">
        <f t="shared" si="4"/>
        <v>0.24383999999999997</v>
      </c>
      <c r="G4" s="2">
        <f t="shared" si="5"/>
        <v>0.2032</v>
      </c>
      <c r="H4" s="2">
        <f t="shared" si="6"/>
        <v>0.17417142857142856</v>
      </c>
      <c r="I4" s="2">
        <f t="shared" si="7"/>
        <v>0.15239999999999998</v>
      </c>
      <c r="J4" s="2">
        <f t="shared" si="8"/>
        <v>0.13546666666666665</v>
      </c>
      <c r="K4" s="2">
        <f t="shared" si="9"/>
        <v>0.12191999999999999</v>
      </c>
      <c r="L4" s="2">
        <f t="shared" si="10"/>
        <v>0.11083636363636362</v>
      </c>
      <c r="M4" s="2">
        <f t="shared" si="11"/>
        <v>0.1016</v>
      </c>
    </row>
    <row r="5" spans="1:13" ht="19.5" customHeight="1">
      <c r="A5" s="13">
        <v>4</v>
      </c>
      <c r="B5" s="2">
        <f t="shared" si="0"/>
        <v>0.9144</v>
      </c>
      <c r="C5" s="2">
        <f t="shared" si="1"/>
        <v>0.4572</v>
      </c>
      <c r="D5" s="2">
        <f t="shared" si="2"/>
        <v>0.30479999999999996</v>
      </c>
      <c r="E5" s="2">
        <f t="shared" si="3"/>
        <v>0.2286</v>
      </c>
      <c r="F5" s="2">
        <f t="shared" si="4"/>
        <v>0.18288</v>
      </c>
      <c r="G5" s="2">
        <f t="shared" si="5"/>
        <v>0.15239999999999998</v>
      </c>
      <c r="H5" s="2">
        <f t="shared" si="6"/>
        <v>0.13062857142857143</v>
      </c>
      <c r="I5" s="2">
        <f t="shared" si="7"/>
        <v>0.1143</v>
      </c>
      <c r="J5" s="2">
        <f t="shared" si="8"/>
        <v>0.1016</v>
      </c>
      <c r="K5" s="2">
        <f t="shared" si="9"/>
        <v>0.09144</v>
      </c>
      <c r="L5" s="2">
        <f t="shared" si="10"/>
        <v>0.08312727272727273</v>
      </c>
      <c r="M5" s="2">
        <f t="shared" si="11"/>
        <v>0.07619999999999999</v>
      </c>
    </row>
    <row r="6" spans="1:13" ht="19.5" customHeight="1">
      <c r="A6" s="13">
        <v>5</v>
      </c>
      <c r="B6" s="2">
        <f t="shared" si="0"/>
        <v>0.73152</v>
      </c>
      <c r="C6" s="2">
        <f t="shared" si="1"/>
        <v>0.36576</v>
      </c>
      <c r="D6" s="2">
        <f t="shared" si="2"/>
        <v>0.24383999999999997</v>
      </c>
      <c r="E6" s="2">
        <f t="shared" si="3"/>
        <v>0.18288</v>
      </c>
      <c r="F6" s="2">
        <f t="shared" si="4"/>
        <v>0.146304</v>
      </c>
      <c r="G6" s="2">
        <f t="shared" si="5"/>
        <v>0.12191999999999999</v>
      </c>
      <c r="H6" s="2">
        <f t="shared" si="6"/>
        <v>0.10450285714285713</v>
      </c>
      <c r="I6" s="2">
        <f t="shared" si="7"/>
        <v>0.09144</v>
      </c>
      <c r="J6" s="2">
        <f t="shared" si="8"/>
        <v>0.08128</v>
      </c>
      <c r="K6" s="2">
        <f t="shared" si="9"/>
        <v>0.073152</v>
      </c>
      <c r="L6" s="2">
        <f t="shared" si="10"/>
        <v>0.06650181818181818</v>
      </c>
      <c r="M6" s="2">
        <f t="shared" si="11"/>
        <v>0.06095999999999999</v>
      </c>
    </row>
    <row r="7" spans="1:13" ht="19.5" customHeight="1">
      <c r="A7" s="13">
        <v>6</v>
      </c>
      <c r="B7" s="2">
        <f t="shared" si="0"/>
        <v>0.6095999999999999</v>
      </c>
      <c r="C7" s="2">
        <f t="shared" si="1"/>
        <v>0.30479999999999996</v>
      </c>
      <c r="D7" s="2">
        <f t="shared" si="2"/>
        <v>0.2032</v>
      </c>
      <c r="E7" s="2">
        <f t="shared" si="3"/>
        <v>0.15239999999999998</v>
      </c>
      <c r="F7" s="2">
        <f t="shared" si="4"/>
        <v>0.12191999999999999</v>
      </c>
      <c r="G7" s="2">
        <f t="shared" si="5"/>
        <v>0.1016</v>
      </c>
      <c r="H7" s="2">
        <f t="shared" si="6"/>
        <v>0.08708571428571428</v>
      </c>
      <c r="I7" s="2">
        <f t="shared" si="7"/>
        <v>0.07619999999999999</v>
      </c>
      <c r="J7" s="2">
        <f t="shared" si="8"/>
        <v>0.06773333333333333</v>
      </c>
      <c r="K7" s="2">
        <f t="shared" si="9"/>
        <v>0.06095999999999999</v>
      </c>
      <c r="L7" s="2">
        <f t="shared" si="10"/>
        <v>0.05541818181818181</v>
      </c>
      <c r="M7" s="2">
        <f t="shared" si="11"/>
        <v>0.0508</v>
      </c>
    </row>
    <row r="8" spans="1:13" ht="19.5" customHeight="1">
      <c r="A8" s="13">
        <v>7</v>
      </c>
      <c r="B8" s="2">
        <f t="shared" si="0"/>
        <v>0.5225142857142857</v>
      </c>
      <c r="C8" s="2">
        <f t="shared" si="1"/>
        <v>0.26125714285714285</v>
      </c>
      <c r="D8" s="2">
        <f t="shared" si="2"/>
        <v>0.17417142857142856</v>
      </c>
      <c r="E8" s="2">
        <f t="shared" si="3"/>
        <v>0.13062857142857143</v>
      </c>
      <c r="F8" s="2">
        <f t="shared" si="4"/>
        <v>0.10450285714285713</v>
      </c>
      <c r="G8" s="2">
        <f t="shared" si="5"/>
        <v>0.08708571428571428</v>
      </c>
      <c r="H8" s="2">
        <f t="shared" si="6"/>
        <v>0.07464489795918368</v>
      </c>
      <c r="I8" s="2">
        <f t="shared" si="7"/>
        <v>0.06531428571428571</v>
      </c>
      <c r="J8" s="2">
        <f t="shared" si="8"/>
        <v>0.05805714285714285</v>
      </c>
      <c r="K8" s="2">
        <f t="shared" si="9"/>
        <v>0.05225142857142857</v>
      </c>
      <c r="L8" s="2">
        <f t="shared" si="10"/>
        <v>0.0475012987012987</v>
      </c>
      <c r="M8" s="2">
        <f t="shared" si="11"/>
        <v>0.04354285714285714</v>
      </c>
    </row>
    <row r="9" spans="1:13" ht="19.5" customHeight="1">
      <c r="A9" s="13">
        <v>8</v>
      </c>
      <c r="B9" s="2">
        <f t="shared" si="0"/>
        <v>0.4572</v>
      </c>
      <c r="C9" s="2">
        <f t="shared" si="1"/>
        <v>0.2286</v>
      </c>
      <c r="D9" s="2">
        <f t="shared" si="2"/>
        <v>0.15239999999999998</v>
      </c>
      <c r="E9" s="2">
        <f t="shared" si="3"/>
        <v>0.1143</v>
      </c>
      <c r="F9" s="2">
        <f>(144/(A9*5))*0.0254</f>
        <v>0.09144</v>
      </c>
      <c r="G9" s="2">
        <f t="shared" si="5"/>
        <v>0.07619999999999999</v>
      </c>
      <c r="H9" s="2">
        <f t="shared" si="6"/>
        <v>0.06531428571428571</v>
      </c>
      <c r="I9" s="2">
        <f t="shared" si="7"/>
        <v>0.05715</v>
      </c>
      <c r="J9" s="2">
        <f t="shared" si="8"/>
        <v>0.0508</v>
      </c>
      <c r="K9" s="2">
        <f t="shared" si="9"/>
        <v>0.04572</v>
      </c>
      <c r="L9" s="2">
        <f t="shared" si="10"/>
        <v>0.041563636363636365</v>
      </c>
      <c r="M9" s="2">
        <f t="shared" si="11"/>
        <v>0.038099999999999995</v>
      </c>
    </row>
    <row r="10" spans="1:13" ht="19.5" customHeight="1">
      <c r="A10" s="13">
        <v>9</v>
      </c>
      <c r="B10" s="2">
        <f t="shared" si="0"/>
        <v>0.4064</v>
      </c>
      <c r="C10" s="2">
        <f t="shared" si="1"/>
        <v>0.2032</v>
      </c>
      <c r="D10" s="2">
        <f t="shared" si="2"/>
        <v>0.13546666666666665</v>
      </c>
      <c r="E10" s="2">
        <f t="shared" si="3"/>
        <v>0.1016</v>
      </c>
      <c r="F10" s="2">
        <f t="shared" si="4"/>
        <v>0.08128</v>
      </c>
      <c r="G10" s="2">
        <f t="shared" si="5"/>
        <v>0.06773333333333333</v>
      </c>
      <c r="H10" s="2">
        <f t="shared" si="6"/>
        <v>0.05805714285714285</v>
      </c>
      <c r="I10" s="2">
        <f t="shared" si="7"/>
        <v>0.0508</v>
      </c>
      <c r="J10" s="2">
        <f t="shared" si="8"/>
        <v>0.04515555555555555</v>
      </c>
      <c r="K10" s="2">
        <f t="shared" si="9"/>
        <v>0.04064</v>
      </c>
      <c r="L10" s="2">
        <f t="shared" si="10"/>
        <v>0.036945454545454545</v>
      </c>
      <c r="M10" s="2">
        <f t="shared" si="11"/>
        <v>0.03386666666666666</v>
      </c>
    </row>
    <row r="11" spans="1:13" ht="19.5" customHeight="1">
      <c r="A11" s="13">
        <v>10</v>
      </c>
      <c r="B11" s="2">
        <f t="shared" si="0"/>
        <v>0.36576</v>
      </c>
      <c r="C11" s="2">
        <f t="shared" si="1"/>
        <v>0.18288</v>
      </c>
      <c r="D11" s="2">
        <f t="shared" si="2"/>
        <v>0.12191999999999999</v>
      </c>
      <c r="E11" s="2">
        <f t="shared" si="3"/>
        <v>0.09144</v>
      </c>
      <c r="F11" s="2">
        <f t="shared" si="4"/>
        <v>0.073152</v>
      </c>
      <c r="G11" s="2">
        <f t="shared" si="5"/>
        <v>0.06095999999999999</v>
      </c>
      <c r="H11" s="2">
        <f t="shared" si="6"/>
        <v>0.05225142857142857</v>
      </c>
      <c r="I11" s="2">
        <f t="shared" si="7"/>
        <v>0.04572</v>
      </c>
      <c r="J11" s="2">
        <f t="shared" si="8"/>
        <v>0.04064</v>
      </c>
      <c r="K11" s="2">
        <f t="shared" si="9"/>
        <v>0.036576</v>
      </c>
      <c r="L11" s="2">
        <f t="shared" si="10"/>
        <v>0.03325090909090909</v>
      </c>
      <c r="M11" s="2">
        <f t="shared" si="11"/>
        <v>0.030479999999999997</v>
      </c>
    </row>
    <row r="12" spans="1:13" ht="19.5" customHeight="1">
      <c r="A12" s="13">
        <v>11</v>
      </c>
      <c r="B12" s="2">
        <f t="shared" si="0"/>
        <v>0.3325090909090909</v>
      </c>
      <c r="C12" s="2">
        <f t="shared" si="1"/>
        <v>0.16625454545454546</v>
      </c>
      <c r="D12" s="2">
        <f t="shared" si="2"/>
        <v>0.11083636363636362</v>
      </c>
      <c r="E12" s="2">
        <f t="shared" si="3"/>
        <v>0.08312727272727273</v>
      </c>
      <c r="F12" s="2">
        <f t="shared" si="4"/>
        <v>0.06650181818181818</v>
      </c>
      <c r="G12" s="2">
        <f t="shared" si="5"/>
        <v>0.05541818181818181</v>
      </c>
      <c r="H12" s="2">
        <f t="shared" si="6"/>
        <v>0.0475012987012987</v>
      </c>
      <c r="I12" s="2">
        <f t="shared" si="7"/>
        <v>0.041563636363636365</v>
      </c>
      <c r="J12" s="2">
        <f t="shared" si="8"/>
        <v>0.036945454545454545</v>
      </c>
      <c r="K12" s="2">
        <f t="shared" si="9"/>
        <v>0.03325090909090909</v>
      </c>
      <c r="L12" s="2">
        <f t="shared" si="10"/>
        <v>0.030228099173553718</v>
      </c>
      <c r="M12" s="2">
        <f t="shared" si="11"/>
        <v>0.027709090909090905</v>
      </c>
    </row>
    <row r="13" spans="1:13" ht="19.5" customHeight="1">
      <c r="A13" s="13">
        <v>12</v>
      </c>
      <c r="B13" s="2">
        <f t="shared" si="0"/>
        <v>0.30479999999999996</v>
      </c>
      <c r="C13" s="2">
        <f t="shared" si="1"/>
        <v>0.15239999999999998</v>
      </c>
      <c r="D13" s="2">
        <f t="shared" si="2"/>
        <v>0.1016</v>
      </c>
      <c r="E13" s="2">
        <f t="shared" si="3"/>
        <v>0.07619999999999999</v>
      </c>
      <c r="F13" s="2">
        <f t="shared" si="4"/>
        <v>0.06095999999999999</v>
      </c>
      <c r="G13" s="2">
        <f t="shared" si="5"/>
        <v>0.0508</v>
      </c>
      <c r="H13" s="2">
        <f t="shared" si="6"/>
        <v>0.04354285714285714</v>
      </c>
      <c r="I13" s="2">
        <f t="shared" si="7"/>
        <v>0.038099999999999995</v>
      </c>
      <c r="J13" s="2">
        <f t="shared" si="8"/>
        <v>0.03386666666666666</v>
      </c>
      <c r="K13" s="2">
        <f t="shared" si="9"/>
        <v>0.030479999999999997</v>
      </c>
      <c r="L13" s="2">
        <f t="shared" si="10"/>
        <v>0.027709090909090905</v>
      </c>
      <c r="M13" s="2">
        <f t="shared" si="11"/>
        <v>0.0254</v>
      </c>
    </row>
    <row r="15" spans="1:4" ht="19.5" customHeight="1">
      <c r="A15" s="11" t="s">
        <v>1</v>
      </c>
      <c r="B15" s="11" t="s">
        <v>2</v>
      </c>
      <c r="C15" s="12" t="s">
        <v>3</v>
      </c>
      <c r="D15" s="11" t="s">
        <v>4</v>
      </c>
    </row>
    <row r="16" spans="1:4" ht="19.5" customHeight="1">
      <c r="A16" s="4">
        <v>3</v>
      </c>
      <c r="B16" s="4">
        <v>3</v>
      </c>
      <c r="C16" s="5">
        <v>75</v>
      </c>
      <c r="D16" s="3">
        <v>45</v>
      </c>
    </row>
    <row r="17" spans="1:4" ht="19.5" customHeight="1">
      <c r="A17" s="7">
        <f>C16/((144/(A16*B16))*0.0254)</f>
        <v>184.5472440944882</v>
      </c>
      <c r="B17" s="8"/>
      <c r="C17" s="9"/>
      <c r="D17" s="10">
        <f>A17*D16</f>
        <v>8304.625984251968</v>
      </c>
    </row>
    <row r="20" ht="19.5" customHeight="1">
      <c r="B20" s="6"/>
    </row>
  </sheetData>
  <sheetProtection/>
  <mergeCells count="1">
    <mergeCell ref="A17:C17"/>
  </mergeCells>
  <printOptions/>
  <pageMargins left="0.46" right="0.75" top="0.79" bottom="1" header="0" footer="0"/>
  <pageSetup horizontalDpi="300" verticalDpi="300" orientation="portrait" r:id="rId1"/>
  <ignoredErrors>
    <ignoredError sqref="B1:C13 D1:M8 A17:D17 D10:M13 D9:E9 F9:M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Ingeniería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Cubicación de Maderas</dc:title>
  <dc:subject/>
  <dc:creator>Ing.Tomás Alberto DOS SANTOS</dc:creator>
  <cp:keywords/>
  <dc:description/>
  <cp:lastModifiedBy>Nick Toth</cp:lastModifiedBy>
  <cp:lastPrinted>1999-06-23T17:19:35Z</cp:lastPrinted>
  <dcterms:created xsi:type="dcterms:W3CDTF">1999-06-23T15:41:31Z</dcterms:created>
  <dcterms:modified xsi:type="dcterms:W3CDTF">2022-09-23T12:06:46Z</dcterms:modified>
  <cp:category/>
  <cp:version/>
  <cp:contentType/>
  <cp:contentStatus/>
</cp:coreProperties>
</file>