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600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<sst xmlns="http://schemas.openxmlformats.org/spreadsheetml/2006/main" count="58" uniqueCount="58">
  <si>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Depósitos a plazo</t>
  </si>
  <si>
    <t>Deudores por venta</t>
  </si>
  <si>
    <t>Documentos por cobrar</t>
  </si>
  <si>
    <t>Deudores varios</t>
  </si>
  <si>
    <t>Cta. Corriente empresa relacionada</t>
  </si>
  <si>
    <t>Existencias</t>
  </si>
  <si>
    <t>Terrenos</t>
  </si>
  <si>
    <t>Construcciones y Obras</t>
  </si>
  <si>
    <t>Maquinarias y equipos</t>
  </si>
  <si>
    <t>Otros activos fijos</t>
  </si>
  <si>
    <t>Depreciación acumulada</t>
  </si>
  <si>
    <t>Inversiones en Emp. Relacionadas</t>
  </si>
  <si>
    <t>Por cobrar Emp. Relacionadas</t>
  </si>
  <si>
    <t>Otros</t>
  </si>
  <si>
    <t>Total activos</t>
  </si>
  <si>
    <t>Total activo corriente</t>
  </si>
  <si>
    <t>Otros activo corriente</t>
  </si>
  <si>
    <t>Total activos no corrientes</t>
  </si>
  <si>
    <t>La empresa de comida rápida “Glotones” nos entrega información contable, desde el 31/12/15</t>
  </si>
  <si>
    <t>hasta el 31/12/16, así como información financiera para los mismos años</t>
  </si>
  <si>
    <t>Caja y bancos</t>
  </si>
  <si>
    <t>Valores a depositr</t>
  </si>
  <si>
    <t>Revaluo tecnico Bienes de Uso</t>
  </si>
  <si>
    <t>Obligaciones</t>
  </si>
  <si>
    <t>Cuentas por pagar</t>
  </si>
  <si>
    <t>Por pagar Emp. Relacionadas</t>
  </si>
  <si>
    <t>Documentos por Pagar</t>
  </si>
  <si>
    <t>Obligaciuones con bancos</t>
  </si>
  <si>
    <t>Otros pasivos a largo plazo</t>
  </si>
  <si>
    <t>Capital</t>
  </si>
  <si>
    <t>Reservas</t>
  </si>
  <si>
    <t>Utilidades no distribuidas</t>
  </si>
  <si>
    <t>Utilidad del ejercito</t>
  </si>
  <si>
    <t>Total patrimonio</t>
  </si>
  <si>
    <t>Total pasivo</t>
  </si>
  <si>
    <t>Oblig.  CP</t>
  </si>
  <si>
    <t>Total pasivos corrientes</t>
  </si>
  <si>
    <t>Obligaciones con terceros</t>
  </si>
  <si>
    <t>Previsiones</t>
  </si>
  <si>
    <t>Total pasivos no corrientes</t>
  </si>
  <si>
    <t xml:space="preserve">Total pasivo mas patrimonio </t>
  </si>
  <si>
    <t>RUBROS ACTIVOS</t>
  </si>
  <si>
    <t>RUBROS PASIVOS Y PN</t>
  </si>
  <si>
    <t>Ingresos de explotación</t>
  </si>
  <si>
    <t>Costos de explotación</t>
  </si>
  <si>
    <t>Gastos de Adm. y Ventas</t>
  </si>
  <si>
    <t>Ingresos financieros</t>
  </si>
  <si>
    <t>Utilidades Inv. Emp. Relacionadas</t>
  </si>
  <si>
    <t>Gastos financieros</t>
  </si>
  <si>
    <t>Otros ingresos</t>
  </si>
  <si>
    <t>Otros egresos</t>
  </si>
  <si>
    <t>Resultado antes de impuesto</t>
  </si>
  <si>
    <t xml:space="preserve">Resultados </t>
  </si>
  <si>
    <t>Resultado bruto</t>
  </si>
  <si>
    <t>Impuesto a la ganancias</t>
  </si>
  <si>
    <t>Resultado del ejerciio</t>
  </si>
  <si>
    <t>Calcular indices financieros, analizar situacion de la empresa, le prestaría plata?</t>
  </si>
  <si>
    <t>EJERCICIO INDICES FINANCIEROS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</si>
</sst>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>
      <selection activeCell="A2" sqref="A2"/>
    </sheetView>
  </sheetViews>
  <sheetFormatPr defaultColWidth="11.421875" defaultRowHeight="12.75"/>
  <cols>
    <col min="4" max="6" width="11.7109375" style="0" bestFit="1" customWidth="1"/>
  </cols>
  <sheetData>
    <row r="1" ht="12.75">
      <c r="A1" s="7" t="s">
        <v>57</v>
      </c>
    </row>
    <row r="2" ht="12.75">
      <c r="A2" t="s">
        <v>18</v>
      </c>
    </row>
    <row r="3" ht="12.75">
      <c r="A3" t="s">
        <v>19</v>
      </c>
    </row>
    <row r="4" ht="12.75">
      <c r="A4" s="8" t="s">
        <v>56</v>
      </c>
    </row>
    <row r="5" spans="1:5" ht="12.75">
      <c r="A5" s="5" t="s">
        <v>41</v>
      </c>
      <c r="B5" s="5"/>
      <c r="C5" s="5"/>
      <c r="D5" s="6">
        <v>2015</v>
      </c>
      <c r="E5" s="6">
        <v>2016</v>
      </c>
    </row>
    <row r="6" spans="1:5" ht="12.75">
      <c r="A6" t="s">
        <v>20</v>
      </c>
      <c r="D6" s="3">
        <v>7982</v>
      </c>
      <c r="E6" s="3">
        <v>38662</v>
      </c>
    </row>
    <row r="7" spans="1:5" ht="12.75">
      <c r="A7" t="s">
        <v>0</v>
      </c>
      <c r="D7" s="3">
        <v>51447</v>
      </c>
      <c r="E7" s="3">
        <v>58379</v>
      </c>
    </row>
    <row r="8" spans="1:5" ht="12.75">
      <c r="A8" t="s">
        <v>21</v>
      </c>
      <c r="D8" s="3">
        <v>65211</v>
      </c>
      <c r="E8" s="3">
        <v>85007</v>
      </c>
    </row>
    <row r="9" spans="1:5" ht="12.75">
      <c r="A9" t="s">
        <v>1</v>
      </c>
      <c r="D9" s="3">
        <v>56294</v>
      </c>
      <c r="E9" s="3">
        <v>53071</v>
      </c>
    </row>
    <row r="10" spans="1:5" ht="12.75">
      <c r="A10" t="s">
        <v>2</v>
      </c>
      <c r="D10" s="3">
        <v>35623</v>
      </c>
      <c r="E10" s="3">
        <v>37958</v>
      </c>
    </row>
    <row r="11" spans="1:5" ht="12.75">
      <c r="A11" t="s">
        <v>3</v>
      </c>
      <c r="D11" s="3">
        <v>15858</v>
      </c>
      <c r="E11" s="3">
        <v>13867</v>
      </c>
    </row>
    <row r="12" spans="1:5" ht="12.75">
      <c r="A12" t="s">
        <v>4</v>
      </c>
      <c r="D12" s="3">
        <v>2998</v>
      </c>
      <c r="E12" s="3">
        <v>5012</v>
      </c>
    </row>
    <row r="13" spans="1:5" ht="12.75">
      <c r="A13" t="s">
        <v>5</v>
      </c>
      <c r="D13" s="3">
        <v>206119</v>
      </c>
      <c r="E13" s="3">
        <v>228775</v>
      </c>
    </row>
    <row r="14" spans="1:5" ht="12.75">
      <c r="A14" t="s">
        <v>16</v>
      </c>
      <c r="D14" s="3">
        <v>61489</v>
      </c>
      <c r="E14" s="3">
        <v>124124</v>
      </c>
    </row>
    <row r="15" spans="1:5" ht="12.75">
      <c r="A15" s="2" t="s">
        <v>15</v>
      </c>
      <c r="B15" s="2"/>
      <c r="C15" s="2"/>
      <c r="D15" s="4">
        <f>SUM(D6:D14)</f>
        <v>503021</v>
      </c>
      <c r="E15" s="4">
        <f>SUM(E6:E14)</f>
        <v>644855</v>
      </c>
    </row>
    <row r="16" spans="1:5" ht="12.75">
      <c r="A16" t="s">
        <v>6</v>
      </c>
      <c r="D16" s="3">
        <v>119556</v>
      </c>
      <c r="E16" s="3">
        <v>134221</v>
      </c>
    </row>
    <row r="17" spans="1:5" ht="12.75">
      <c r="A17" t="s">
        <v>7</v>
      </c>
      <c r="D17" s="3">
        <v>546823</v>
      </c>
      <c r="E17" s="3">
        <v>564349</v>
      </c>
    </row>
    <row r="18" spans="1:5" ht="12.75">
      <c r="A18" t="s">
        <v>8</v>
      </c>
      <c r="D18" s="3">
        <v>444384</v>
      </c>
      <c r="E18" s="3">
        <v>467490</v>
      </c>
    </row>
    <row r="19" spans="1:5" ht="12.75">
      <c r="A19" t="s">
        <v>9</v>
      </c>
      <c r="D19" s="3">
        <v>519176</v>
      </c>
      <c r="E19" s="3">
        <v>568645</v>
      </c>
    </row>
    <row r="20" spans="1:5" ht="12.75">
      <c r="A20" t="s">
        <v>22</v>
      </c>
      <c r="D20" s="3">
        <v>38529</v>
      </c>
      <c r="E20" s="3">
        <v>38491</v>
      </c>
    </row>
    <row r="21" spans="1:7" ht="12.75">
      <c r="A21" t="s">
        <v>10</v>
      </c>
      <c r="D21" s="3">
        <v>-408117</v>
      </c>
      <c r="E21" s="3">
        <v>-450871</v>
      </c>
      <c r="F21" s="3"/>
      <c r="G21" s="3"/>
    </row>
    <row r="22" spans="1:5" ht="12.75">
      <c r="A22" t="s">
        <v>11</v>
      </c>
      <c r="D22" s="3">
        <v>42872</v>
      </c>
      <c r="E22" s="3">
        <v>51589</v>
      </c>
    </row>
    <row r="23" spans="1:5" ht="12.75">
      <c r="A23" t="s">
        <v>12</v>
      </c>
      <c r="D23" s="3">
        <v>685</v>
      </c>
      <c r="E23" s="3">
        <v>4211</v>
      </c>
    </row>
    <row r="24" spans="1:7" ht="12.75">
      <c r="A24" t="s">
        <v>13</v>
      </c>
      <c r="D24" s="3">
        <v>20452</v>
      </c>
      <c r="E24" s="3">
        <v>43996</v>
      </c>
      <c r="F24" s="3"/>
      <c r="G24" s="3"/>
    </row>
    <row r="25" spans="1:5" ht="12.75">
      <c r="A25" s="2" t="s">
        <v>17</v>
      </c>
      <c r="D25" s="4">
        <f>SUM(D16:D24)</f>
        <v>1324360</v>
      </c>
      <c r="E25" s="4">
        <f>SUM(E16:E24)</f>
        <v>1422121</v>
      </c>
    </row>
    <row r="26" spans="1:5" ht="12.75">
      <c r="A26" s="2" t="s">
        <v>14</v>
      </c>
      <c r="D26" s="4">
        <f>+D15+D25</f>
        <v>1827381</v>
      </c>
      <c r="E26" s="4">
        <v>2066976</v>
      </c>
    </row>
    <row r="27" ht="12.75">
      <c r="D27" s="1"/>
    </row>
    <row r="28" spans="1:5" ht="12.75">
      <c r="A28" s="5" t="s">
        <v>42</v>
      </c>
      <c r="B28" s="5"/>
      <c r="C28" s="5"/>
      <c r="D28" s="6">
        <v>2015</v>
      </c>
      <c r="E28" s="6">
        <v>2016</v>
      </c>
    </row>
    <row r="29" spans="1:5" ht="12.75">
      <c r="A29" t="s">
        <v>23</v>
      </c>
      <c r="D29" s="3">
        <v>174523</v>
      </c>
      <c r="E29" s="3">
        <v>163614</v>
      </c>
    </row>
    <row r="30" spans="1:5" ht="12.75">
      <c r="A30" t="s">
        <v>35</v>
      </c>
      <c r="D30" s="3">
        <v>16446</v>
      </c>
      <c r="E30" s="3">
        <v>22705</v>
      </c>
    </row>
    <row r="31" spans="1:5" ht="12.75">
      <c r="A31" t="s">
        <v>24</v>
      </c>
      <c r="D31" s="3">
        <f>-23823+57950</f>
        <v>34127</v>
      </c>
      <c r="E31" s="3">
        <f>66352</f>
        <v>66352</v>
      </c>
    </row>
    <row r="32" spans="1:5" ht="12.75">
      <c r="A32" t="s">
        <v>25</v>
      </c>
      <c r="D32" s="3">
        <f>2232</f>
        <v>2232</v>
      </c>
      <c r="E32" s="3">
        <v>5643</v>
      </c>
    </row>
    <row r="33" spans="1:5" ht="12.75">
      <c r="A33" t="s">
        <v>26</v>
      </c>
      <c r="D33" s="3">
        <v>29745</v>
      </c>
      <c r="E33" s="3">
        <v>41767</v>
      </c>
    </row>
    <row r="34" spans="1:5" ht="12.75">
      <c r="A34" s="2" t="s">
        <v>36</v>
      </c>
      <c r="B34" s="2"/>
      <c r="C34" s="2"/>
      <c r="D34" s="4">
        <f>SUM(D29:D33)</f>
        <v>257073</v>
      </c>
      <c r="E34" s="4">
        <f>SUM(E29:E33)</f>
        <v>300081</v>
      </c>
    </row>
    <row r="35" spans="1:5" ht="12.75">
      <c r="A35" t="s">
        <v>27</v>
      </c>
      <c r="D35" s="3">
        <v>88312</v>
      </c>
      <c r="E35" s="3">
        <v>47723</v>
      </c>
    </row>
    <row r="36" spans="1:5" ht="12.75">
      <c r="A36" t="s">
        <v>37</v>
      </c>
      <c r="D36" s="3">
        <v>186768</v>
      </c>
      <c r="E36" s="3">
        <f>293748-67606</f>
        <v>226142</v>
      </c>
    </row>
    <row r="37" spans="1:5" ht="12.75">
      <c r="A37" t="s">
        <v>38</v>
      </c>
      <c r="D37" s="3">
        <v>4994</v>
      </c>
      <c r="E37" s="3">
        <v>5632</v>
      </c>
    </row>
    <row r="38" spans="1:5" ht="12.75">
      <c r="A38" t="s">
        <v>28</v>
      </c>
      <c r="D38" s="3">
        <v>51581</v>
      </c>
      <c r="E38" s="3">
        <v>53956</v>
      </c>
    </row>
    <row r="39" spans="1:5" ht="12.75">
      <c r="A39" s="2" t="s">
        <v>39</v>
      </c>
      <c r="B39" s="2"/>
      <c r="C39" s="2"/>
      <c r="D39" s="4">
        <f>SUM(D35:D38)</f>
        <v>331655</v>
      </c>
      <c r="E39" s="4">
        <f>SUM(E35:E38)</f>
        <v>333453</v>
      </c>
    </row>
    <row r="40" spans="1:5" ht="12.75">
      <c r="A40" s="2" t="s">
        <v>34</v>
      </c>
      <c r="B40" s="2"/>
      <c r="C40" s="2"/>
      <c r="D40" s="4">
        <f>+D39+D34</f>
        <v>588728</v>
      </c>
      <c r="E40" s="4">
        <f>+E39+E34</f>
        <v>633534</v>
      </c>
    </row>
    <row r="41" spans="1:5" ht="12.75">
      <c r="A41" t="s">
        <v>29</v>
      </c>
      <c r="D41" s="3">
        <v>964009</v>
      </c>
      <c r="E41" s="3">
        <v>1099796</v>
      </c>
    </row>
    <row r="42" spans="1:5" ht="12.75">
      <c r="A42" t="s">
        <v>30</v>
      </c>
      <c r="D42" s="3">
        <v>83362</v>
      </c>
      <c r="E42" s="3">
        <v>93340</v>
      </c>
    </row>
    <row r="43" spans="1:5" ht="12.75">
      <c r="A43" t="s">
        <v>31</v>
      </c>
      <c r="D43" s="3">
        <v>53605</v>
      </c>
      <c r="E43" s="3">
        <v>65788</v>
      </c>
    </row>
    <row r="44" spans="1:5" ht="12.75">
      <c r="A44" t="s">
        <v>32</v>
      </c>
      <c r="D44" s="3">
        <v>137677</v>
      </c>
      <c r="E44" s="3">
        <v>174518</v>
      </c>
    </row>
    <row r="45" spans="1:5" ht="12.75">
      <c r="A45" s="2" t="s">
        <v>33</v>
      </c>
      <c r="B45" s="2"/>
      <c r="C45" s="2"/>
      <c r="D45" s="4">
        <f>SUM(D41:D44)</f>
        <v>1238653</v>
      </c>
      <c r="E45" s="4">
        <f>SUM(E41:E44)</f>
        <v>1433442</v>
      </c>
    </row>
    <row r="46" spans="1:5" ht="12.75">
      <c r="A46" s="2" t="s">
        <v>40</v>
      </c>
      <c r="B46" s="2"/>
      <c r="C46" s="2"/>
      <c r="D46" s="4">
        <f>+D45+D40</f>
        <v>1827381</v>
      </c>
      <c r="E46" s="4">
        <f>+E45+E40</f>
        <v>2066976</v>
      </c>
    </row>
    <row r="47" spans="4:5" ht="12.75">
      <c r="D47" s="3"/>
      <c r="E47" s="3"/>
    </row>
    <row r="48" spans="1:5" ht="12.75">
      <c r="A48" s="5" t="s">
        <v>52</v>
      </c>
      <c r="B48" s="5"/>
      <c r="C48" s="5"/>
      <c r="D48" s="6">
        <v>2015</v>
      </c>
      <c r="E48" s="6">
        <v>2016</v>
      </c>
    </row>
    <row r="49" spans="1:5" ht="12.75">
      <c r="A49" t="s">
        <v>43</v>
      </c>
      <c r="D49" s="3">
        <v>1043252</v>
      </c>
      <c r="E49" s="3">
        <v>1153152</v>
      </c>
    </row>
    <row r="50" spans="1:5" ht="12.75">
      <c r="A50" t="s">
        <v>44</v>
      </c>
      <c r="D50" s="3">
        <v>-815522</v>
      </c>
      <c r="E50" s="3">
        <v>-832471</v>
      </c>
    </row>
    <row r="51" spans="1:5" ht="12.75">
      <c r="A51" s="2" t="s">
        <v>53</v>
      </c>
      <c r="B51" s="2"/>
      <c r="C51" s="2"/>
      <c r="D51" s="4">
        <f>+D49+D50</f>
        <v>227730</v>
      </c>
      <c r="E51" s="4">
        <f>+E49+E50</f>
        <v>320681</v>
      </c>
    </row>
    <row r="52" spans="4:6" ht="12.75">
      <c r="D52" s="3"/>
      <c r="E52" s="3"/>
      <c r="F52" s="1"/>
    </row>
    <row r="53" spans="1:5" ht="12.75">
      <c r="A53" t="s">
        <v>45</v>
      </c>
      <c r="D53" s="3">
        <v>-114450</v>
      </c>
      <c r="E53" s="3">
        <v>-115289</v>
      </c>
    </row>
    <row r="54" spans="1:5" ht="12.75">
      <c r="A54" t="s">
        <v>46</v>
      </c>
      <c r="D54" s="3">
        <v>14666</v>
      </c>
      <c r="E54" s="3">
        <v>4124</v>
      </c>
    </row>
    <row r="55" spans="1:6" ht="12.75">
      <c r="A55" t="s">
        <v>47</v>
      </c>
      <c r="D55" s="3">
        <v>6359</v>
      </c>
      <c r="E55" s="3">
        <v>-27962</v>
      </c>
      <c r="F55" s="1"/>
    </row>
    <row r="56" spans="1:6" ht="12.75">
      <c r="A56" t="s">
        <v>48</v>
      </c>
      <c r="D56" s="3">
        <v>-29990</v>
      </c>
      <c r="E56" s="3">
        <v>-1081</v>
      </c>
      <c r="F56" s="1"/>
    </row>
    <row r="57" spans="1:6" ht="12.75">
      <c r="A57" t="s">
        <v>49</v>
      </c>
      <c r="D57" s="3">
        <v>98414</v>
      </c>
      <c r="E57" s="3">
        <v>64887</v>
      </c>
      <c r="F57" s="1"/>
    </row>
    <row r="58" spans="1:6" ht="12.75">
      <c r="A58" t="s">
        <v>50</v>
      </c>
      <c r="D58" s="3">
        <v>0</v>
      </c>
      <c r="E58" s="3">
        <v>-9761</v>
      </c>
      <c r="F58" s="1"/>
    </row>
    <row r="59" spans="1:7" ht="12.75">
      <c r="A59" t="s">
        <v>51</v>
      </c>
      <c r="D59" s="3">
        <f>137677+65052</f>
        <v>202729</v>
      </c>
      <c r="E59" s="3">
        <f>61081+174518</f>
        <v>235599</v>
      </c>
      <c r="F59" s="1"/>
      <c r="G59" s="1"/>
    </row>
    <row r="60" spans="1:6" ht="12.75">
      <c r="A60" t="s">
        <v>54</v>
      </c>
      <c r="D60" s="3">
        <v>65052</v>
      </c>
      <c r="E60" s="3">
        <v>61081</v>
      </c>
      <c r="F60" s="1"/>
    </row>
    <row r="61" spans="1:7" ht="12.75">
      <c r="A61" s="2" t="s">
        <v>55</v>
      </c>
      <c r="B61" s="2"/>
      <c r="C61" s="2"/>
      <c r="D61" s="4">
        <v>137677</v>
      </c>
      <c r="E61" s="4">
        <v>174518</v>
      </c>
      <c r="G61" s="1"/>
    </row>
  </sheetData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Estudio Contable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</dc:creator>
  <cp:keywords/>
  <dc:description/>
  <cp:lastModifiedBy>Karina</cp:lastModifiedBy>
  <cp:lastPrinted>2022-10-20T10:24:31Z</cp:lastPrinted>
  <dcterms:created xsi:type="dcterms:W3CDTF">2021-10-04T18:40:24Z</dcterms:created>
  <dcterms:modified xsi:type="dcterms:W3CDTF">2022-10-20T10:27:30Z</dcterms:modified>
  <cp:category/>
  <cp:version/>
  <cp:contentType/>
  <cp:contentStatus/>
</cp:coreProperties>
</file>